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3차년도 지역선도대학 육성사업\★ 3차년도 프로그램-임단미\1. 연계전공 학생선발\3. 2차\심사 결과\금오공대\스마트기계\"/>
    </mc:Choice>
  </mc:AlternateContent>
  <bookViews>
    <workbookView xWindow="0" yWindow="0" windowWidth="28800" windowHeight="12540" firstSheet="1" activeTab="1"/>
  </bookViews>
  <sheets>
    <sheet name="신청명단" sheetId="3" state="hidden" r:id="rId1"/>
    <sheet name="최종선발" sheetId="5" r:id="rId2"/>
  </sheets>
  <definedNames>
    <definedName name="_xlnm._FilterDatabase" localSheetId="0" hidden="1">신청명단!$B$5:$J$22</definedName>
    <definedName name="_xlnm._FilterDatabase" localSheetId="1" hidden="1">최종선발!$B$5:$G$19</definedName>
    <definedName name="_xlnm.Print_Area" localSheetId="0">신청명단!$A$1:$K$22</definedName>
    <definedName name="_xlnm.Print_Area" localSheetId="1">최종선발!$A$1:$G$19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3" l="1"/>
  <c r="N27" i="3" s="1"/>
  <c r="I27" i="3"/>
  <c r="K28" i="3" l="1"/>
  <c r="I28" i="3"/>
  <c r="N28" i="3" s="1"/>
  <c r="K6" i="3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N8" i="3" l="1"/>
  <c r="N22" i="3"/>
  <c r="N10" i="3"/>
  <c r="N21" i="3"/>
  <c r="N13" i="3"/>
  <c r="N9" i="3"/>
  <c r="N11" i="3"/>
  <c r="N19" i="3"/>
  <c r="N20" i="3"/>
  <c r="N12" i="3"/>
  <c r="N7" i="3"/>
  <c r="N18" i="3"/>
  <c r="N6" i="3"/>
  <c r="N17" i="3"/>
  <c r="N14" i="3"/>
  <c r="N16" i="3"/>
  <c r="N15" i="3"/>
</calcChain>
</file>

<file path=xl/sharedStrings.xml><?xml version="1.0" encoding="utf-8"?>
<sst xmlns="http://schemas.openxmlformats.org/spreadsheetml/2006/main" count="149" uniqueCount="71">
  <si>
    <t>학과</t>
    <phoneticPr fontId="1" type="noConversion"/>
  </si>
  <si>
    <t xml:space="preserve">학년 </t>
    <phoneticPr fontId="1" type="noConversion"/>
  </si>
  <si>
    <t>성명</t>
    <phoneticPr fontId="1" type="noConversion"/>
  </si>
  <si>
    <t>학점</t>
    <phoneticPr fontId="1" type="noConversion"/>
  </si>
  <si>
    <t>연번</t>
    <phoneticPr fontId="1" type="noConversion"/>
  </si>
  <si>
    <t>토익</t>
    <phoneticPr fontId="1" type="noConversion"/>
  </si>
  <si>
    <t>신청전공</t>
    <phoneticPr fontId="1" type="noConversion"/>
  </si>
  <si>
    <t>(단위: 점)</t>
    <phoneticPr fontId="1" type="noConversion"/>
  </si>
  <si>
    <t xml:space="preserve">학번 </t>
    <phoneticPr fontId="1" type="noConversion"/>
  </si>
  <si>
    <t>스마트기계</t>
    <phoneticPr fontId="1" type="noConversion"/>
  </si>
  <si>
    <t>기계공학과</t>
    <phoneticPr fontId="1" type="noConversion"/>
  </si>
  <si>
    <t>박태원</t>
    <phoneticPr fontId="1" type="noConversion"/>
  </si>
  <si>
    <t>차민건</t>
    <phoneticPr fontId="1" type="noConversion"/>
  </si>
  <si>
    <t>기계시스템공학과</t>
    <phoneticPr fontId="1" type="noConversion"/>
  </si>
  <si>
    <t>석정민</t>
    <phoneticPr fontId="1" type="noConversion"/>
  </si>
  <si>
    <t>권동재</t>
    <phoneticPr fontId="1" type="noConversion"/>
  </si>
  <si>
    <t>부다빈</t>
    <phoneticPr fontId="1" type="noConversion"/>
  </si>
  <si>
    <t>이효은</t>
    <phoneticPr fontId="1" type="noConversion"/>
  </si>
  <si>
    <t>신주협</t>
    <phoneticPr fontId="1" type="noConversion"/>
  </si>
  <si>
    <t>최승현</t>
    <phoneticPr fontId="1" type="noConversion"/>
  </si>
  <si>
    <t>학점 환산</t>
    <phoneticPr fontId="1" type="noConversion"/>
  </si>
  <si>
    <t>어학 환산</t>
    <phoneticPr fontId="1" type="noConversion"/>
  </si>
  <si>
    <t>지역</t>
    <phoneticPr fontId="1" type="noConversion"/>
  </si>
  <si>
    <t>참여학부</t>
    <phoneticPr fontId="1" type="noConversion"/>
  </si>
  <si>
    <t>토익스피킹</t>
    <phoneticPr fontId="1" type="noConversion"/>
  </si>
  <si>
    <t>임승희</t>
    <phoneticPr fontId="1" type="noConversion"/>
  </si>
  <si>
    <t>문건우</t>
    <phoneticPr fontId="1" type="noConversion"/>
  </si>
  <si>
    <t>임종한</t>
    <phoneticPr fontId="1" type="noConversion"/>
  </si>
  <si>
    <t>이상명</t>
    <phoneticPr fontId="1" type="noConversion"/>
  </si>
  <si>
    <t>배원혁</t>
    <phoneticPr fontId="1" type="noConversion"/>
  </si>
  <si>
    <t>박수현</t>
    <phoneticPr fontId="1" type="noConversion"/>
  </si>
  <si>
    <t>Level 5</t>
    <phoneticPr fontId="1" type="noConversion"/>
  </si>
  <si>
    <t>박태용</t>
    <phoneticPr fontId="1" type="noConversion"/>
  </si>
  <si>
    <t>정하람</t>
    <phoneticPr fontId="1" type="noConversion"/>
  </si>
  <si>
    <t>김동규</t>
    <phoneticPr fontId="1" type="noConversion"/>
  </si>
  <si>
    <t>최종 합산</t>
    <phoneticPr fontId="1" type="noConversion"/>
  </si>
  <si>
    <t>스마트기계 참여 학생 추가 모집 접수명단</t>
    <phoneticPr fontId="1" type="noConversion"/>
  </si>
  <si>
    <t>모의토익성적</t>
    <phoneticPr fontId="1" type="noConversion"/>
  </si>
  <si>
    <t>비고</t>
  </si>
  <si>
    <r>
      <t>기준</t>
    </r>
    <r>
      <rPr>
        <b/>
        <sz val="10"/>
        <color rgb="FF000000"/>
        <rFont val="맑은 고딕"/>
        <family val="3"/>
        <charset val="129"/>
        <scheme val="minor"/>
      </rPr>
      <t>/</t>
    </r>
    <r>
      <rPr>
        <b/>
        <sz val="10"/>
        <color rgb="FF000000"/>
        <rFont val="한양신명조"/>
        <family val="3"/>
        <charset val="129"/>
      </rPr>
      <t>학년</t>
    </r>
  </si>
  <si>
    <r>
      <t>2</t>
    </r>
    <r>
      <rPr>
        <b/>
        <sz val="10"/>
        <color rgb="FF000000"/>
        <rFont val="한양신명조"/>
        <family val="3"/>
        <charset val="129"/>
      </rPr>
      <t>학년</t>
    </r>
  </si>
  <si>
    <r>
      <t>3</t>
    </r>
    <r>
      <rPr>
        <b/>
        <sz val="10"/>
        <color rgb="FF000000"/>
        <rFont val="한양신명조"/>
        <family val="3"/>
        <charset val="129"/>
      </rPr>
      <t>학년</t>
    </r>
  </si>
  <si>
    <r>
      <t>4</t>
    </r>
    <r>
      <rPr>
        <b/>
        <sz val="10"/>
        <color rgb="FF000000"/>
        <rFont val="한양신명조"/>
        <family val="3"/>
        <charset val="129"/>
      </rPr>
      <t xml:space="preserve">학년 </t>
    </r>
  </si>
  <si>
    <t>학점</t>
  </si>
  <si>
    <r>
      <t>(</t>
    </r>
    <r>
      <rPr>
        <sz val="10"/>
        <color rgb="FF000000"/>
        <rFont val="한양신명조"/>
        <family val="3"/>
        <charset val="129"/>
      </rPr>
      <t>정규</t>
    </r>
    <r>
      <rPr>
        <sz val="10"/>
        <color rgb="FF000000"/>
        <rFont val="맑은 고딕"/>
        <family val="3"/>
        <charset val="129"/>
        <scheme val="minor"/>
      </rPr>
      <t xml:space="preserve">)TOEIC </t>
    </r>
    <r>
      <rPr>
        <sz val="10"/>
        <color rgb="FF000000"/>
        <rFont val="한양신명조"/>
        <family val="3"/>
        <charset val="129"/>
      </rPr>
      <t>점수</t>
    </r>
  </si>
  <si>
    <t>** 수정 전 자료</t>
    <phoneticPr fontId="1" type="noConversion"/>
  </si>
  <si>
    <t>어학성적 삭제</t>
    <phoneticPr fontId="1" type="noConversion"/>
  </si>
  <si>
    <t>모의토익성적</t>
    <phoneticPr fontId="1" type="noConversion"/>
  </si>
  <si>
    <r>
      <t>기계</t>
    </r>
    <r>
      <rPr>
        <sz val="11"/>
        <color rgb="FF0000FF"/>
        <rFont val="맑은 고딕"/>
        <family val="3"/>
        <charset val="129"/>
        <scheme val="major"/>
      </rPr>
      <t>설계</t>
    </r>
    <r>
      <rPr>
        <sz val="11"/>
        <color theme="1"/>
        <rFont val="맑은 고딕"/>
        <family val="3"/>
        <charset val="129"/>
        <scheme val="major"/>
      </rPr>
      <t>공학과</t>
    </r>
    <phoneticPr fontId="1" type="noConversion"/>
  </si>
  <si>
    <t>기계설계공학과</t>
    <phoneticPr fontId="1" type="noConversion"/>
  </si>
  <si>
    <t>20201***</t>
    <phoneticPr fontId="1" type="noConversion"/>
  </si>
  <si>
    <t>20190***</t>
    <phoneticPr fontId="1" type="noConversion"/>
  </si>
  <si>
    <t>20180***</t>
    <phoneticPr fontId="1" type="noConversion"/>
  </si>
  <si>
    <t>20170***</t>
    <phoneticPr fontId="1" type="noConversion"/>
  </si>
  <si>
    <t>20160***</t>
    <phoneticPr fontId="1" type="noConversion"/>
  </si>
  <si>
    <t>20171***</t>
    <phoneticPr fontId="1" type="noConversion"/>
  </si>
  <si>
    <t>최○현</t>
    <phoneticPr fontId="1" type="noConversion"/>
  </si>
  <si>
    <t>임○희</t>
    <phoneticPr fontId="1" type="noConversion"/>
  </si>
  <si>
    <t>문○우</t>
    <phoneticPr fontId="1" type="noConversion"/>
  </si>
  <si>
    <t>석○민</t>
    <phoneticPr fontId="1" type="noConversion"/>
  </si>
  <si>
    <t>신○협</t>
    <phoneticPr fontId="1" type="noConversion"/>
  </si>
  <si>
    <t>박○원</t>
    <phoneticPr fontId="1" type="noConversion"/>
  </si>
  <si>
    <t>이○은</t>
    <phoneticPr fontId="1" type="noConversion"/>
  </si>
  <si>
    <t>임○한</t>
    <phoneticPr fontId="1" type="noConversion"/>
  </si>
  <si>
    <t>배○혁</t>
    <phoneticPr fontId="1" type="noConversion"/>
  </si>
  <si>
    <t>김○규</t>
    <phoneticPr fontId="1" type="noConversion"/>
  </si>
  <si>
    <t>차○건</t>
    <phoneticPr fontId="1" type="noConversion"/>
  </si>
  <si>
    <t>권○재</t>
    <phoneticPr fontId="1" type="noConversion"/>
  </si>
  <si>
    <t>부○빈</t>
    <phoneticPr fontId="1" type="noConversion"/>
  </si>
  <si>
    <t>정○람</t>
    <phoneticPr fontId="1" type="noConversion"/>
  </si>
  <si>
    <r>
      <rPr>
        <b/>
        <sz val="16"/>
        <color theme="1"/>
        <rFont val="맑은 고딕"/>
        <family val="3"/>
        <charset val="129"/>
      </rPr>
      <t>『2021년 지역선도대학 육성사업』</t>
    </r>
    <r>
      <rPr>
        <b/>
        <sz val="18"/>
        <color theme="1"/>
        <rFont val="맑은 고딕"/>
        <family val="3"/>
        <charset val="129"/>
        <scheme val="major"/>
      </rPr>
      <t xml:space="preserve">
스마트기계 참여 학생 추가 모집 합격자 명단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</si>
</sst>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"/>
  </numFmts>
  <fonts count="1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ajor"/>
    </font>
    <font>
      <sz val="11"/>
      <color rgb="FF9C0006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한양신명조"/>
      <family val="3"/>
      <charset val="129"/>
    </font>
    <font>
      <sz val="10"/>
      <color rgb="FF000000"/>
      <name val="한양신명조"/>
      <family val="3"/>
      <charset val="129"/>
    </font>
    <font>
      <b/>
      <sz val="10"/>
      <color rgb="FF000000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6"/>
      <color theme="1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 style="thin">
        <color indexed="64"/>
      </top>
      <bottom style="medium">
        <color rgb="FF0070C0"/>
      </bottom>
      <diagonal/>
    </border>
    <border>
      <left/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</borders>
  <cellStyleXfs count="2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3" borderId="0" xfId="0" applyFill="1">
      <alignment vertical="center"/>
    </xf>
    <xf numFmtId="0" fontId="2" fillId="3" borderId="0" xfId="0" applyFont="1" applyFill="1">
      <alignment vertical="center"/>
    </xf>
    <xf numFmtId="0" fontId="2" fillId="0" borderId="0" xfId="0" applyFont="1">
      <alignment vertical="center"/>
    </xf>
    <xf numFmtId="0" fontId="3" fillId="3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76" fontId="2" fillId="5" borderId="7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177" fontId="2" fillId="5" borderId="13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76" fontId="2" fillId="5" borderId="8" xfId="0" applyNumberFormat="1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177" fontId="2" fillId="5" borderId="14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14" fillId="2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center" vertical="center" wrapText="1"/>
    </xf>
  </cellXfs>
  <cellStyles count="2">
    <cellStyle name="나쁨" xfId="1" builtinId="27"/>
    <cellStyle name="표준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zoomScale="85" zoomScaleNormal="85" zoomScaleSheetLayoutView="100" workbookViewId="0">
      <selection activeCell="B2" sqref="B2:O2"/>
    </sheetView>
  </sheetViews>
  <sheetFormatPr defaultRowHeight="16.5"/>
  <cols>
    <col min="1" max="1" width="2.25" customWidth="1"/>
    <col min="2" max="2" width="8.75" style="3"/>
    <col min="3" max="3" width="12.25" style="3" customWidth="1"/>
    <col min="4" max="4" width="28.25" style="3" bestFit="1" customWidth="1"/>
    <col min="5" max="5" width="8.75" style="3"/>
    <col min="6" max="7" width="11.125" style="3" customWidth="1"/>
    <col min="8" max="10" width="9" style="3" customWidth="1"/>
    <col min="11" max="11" width="9.875" style="3" customWidth="1"/>
    <col min="12" max="13" width="8.75" style="3"/>
    <col min="14" max="14" width="11.625" style="3" customWidth="1"/>
    <col min="15" max="15" width="13.75" style="3" bestFit="1" customWidth="1"/>
    <col min="16" max="16" width="3.25" customWidth="1"/>
  </cols>
  <sheetData>
    <row r="1" spans="1:1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2"/>
      <c r="P1" s="1"/>
    </row>
    <row r="2" spans="1:16" ht="26.25">
      <c r="A2" s="1"/>
      <c r="B2" s="56" t="s">
        <v>36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1"/>
    </row>
    <row r="3" spans="1:16" ht="6.7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2"/>
      <c r="L3" s="2"/>
      <c r="M3" s="2"/>
      <c r="O3" s="2"/>
      <c r="P3" s="1"/>
    </row>
    <row r="4" spans="1:16" ht="17.25" thickBot="1">
      <c r="A4" s="1"/>
      <c r="B4" s="2"/>
      <c r="C4" s="2"/>
      <c r="D4" s="2"/>
      <c r="E4" s="2"/>
      <c r="F4" s="2"/>
      <c r="G4" s="2"/>
      <c r="H4" s="2"/>
      <c r="I4" s="2"/>
      <c r="J4" s="57" t="s">
        <v>7</v>
      </c>
      <c r="K4" s="58"/>
      <c r="L4" s="59"/>
      <c r="M4" s="59"/>
      <c r="N4" s="58"/>
      <c r="O4" s="57"/>
      <c r="P4" s="1"/>
    </row>
    <row r="5" spans="1:16">
      <c r="A5" s="1"/>
      <c r="B5" s="5" t="s">
        <v>4</v>
      </c>
      <c r="C5" s="5" t="s">
        <v>6</v>
      </c>
      <c r="D5" s="6" t="s">
        <v>0</v>
      </c>
      <c r="E5" s="6" t="s">
        <v>1</v>
      </c>
      <c r="F5" s="6" t="s">
        <v>8</v>
      </c>
      <c r="G5" s="6" t="s">
        <v>2</v>
      </c>
      <c r="H5" s="9" t="s">
        <v>3</v>
      </c>
      <c r="I5" s="13" t="s">
        <v>20</v>
      </c>
      <c r="J5" s="11" t="s">
        <v>5</v>
      </c>
      <c r="K5" s="13" t="s">
        <v>21</v>
      </c>
      <c r="L5" s="13" t="s">
        <v>22</v>
      </c>
      <c r="M5" s="16" t="s">
        <v>23</v>
      </c>
      <c r="N5" s="20" t="s">
        <v>35</v>
      </c>
      <c r="O5" s="18" t="s">
        <v>24</v>
      </c>
      <c r="P5" s="1"/>
    </row>
    <row r="6" spans="1:16">
      <c r="A6" s="1"/>
      <c r="B6" s="22">
        <v>1</v>
      </c>
      <c r="C6" s="22" t="s">
        <v>9</v>
      </c>
      <c r="D6" s="22" t="s">
        <v>10</v>
      </c>
      <c r="E6" s="22">
        <v>2</v>
      </c>
      <c r="F6" s="22">
        <v>20201180</v>
      </c>
      <c r="G6" s="22" t="s">
        <v>19</v>
      </c>
      <c r="H6" s="23">
        <v>3.73</v>
      </c>
      <c r="I6" s="24">
        <f t="shared" ref="I6:I22" si="0">(H6/4.5)*40</f>
        <v>33.155555555555559</v>
      </c>
      <c r="J6" s="25">
        <v>0</v>
      </c>
      <c r="K6" s="24">
        <f t="shared" ref="K6:K22" si="1">(J6/990)*40</f>
        <v>0</v>
      </c>
      <c r="L6" s="26">
        <v>0</v>
      </c>
      <c r="M6" s="27">
        <v>10</v>
      </c>
      <c r="N6" s="28">
        <f t="shared" ref="N6:N22" si="2">I6+K6+L6+M6</f>
        <v>43.155555555555559</v>
      </c>
      <c r="O6" s="29"/>
      <c r="P6" s="1"/>
    </row>
    <row r="7" spans="1:16">
      <c r="A7" s="1"/>
      <c r="B7" s="22">
        <v>2</v>
      </c>
      <c r="C7" s="22" t="s">
        <v>9</v>
      </c>
      <c r="D7" s="22" t="s">
        <v>10</v>
      </c>
      <c r="E7" s="22">
        <v>2</v>
      </c>
      <c r="F7" s="22">
        <v>20190974</v>
      </c>
      <c r="G7" s="22" t="s">
        <v>25</v>
      </c>
      <c r="H7" s="43">
        <v>3.12</v>
      </c>
      <c r="I7" s="24">
        <f t="shared" si="0"/>
        <v>27.733333333333334</v>
      </c>
      <c r="J7" s="25">
        <v>560</v>
      </c>
      <c r="K7" s="24">
        <f t="shared" si="1"/>
        <v>22.626262626262626</v>
      </c>
      <c r="L7" s="26">
        <v>5</v>
      </c>
      <c r="M7" s="27">
        <v>10</v>
      </c>
      <c r="N7" s="28">
        <f t="shared" si="2"/>
        <v>65.359595959595964</v>
      </c>
      <c r="O7" s="29"/>
      <c r="P7" s="1"/>
    </row>
    <row r="8" spans="1:16">
      <c r="A8" s="1"/>
      <c r="B8" s="22">
        <v>3</v>
      </c>
      <c r="C8" s="22" t="s">
        <v>9</v>
      </c>
      <c r="D8" s="22" t="s">
        <v>48</v>
      </c>
      <c r="E8" s="22">
        <v>2</v>
      </c>
      <c r="F8" s="22">
        <v>20180399</v>
      </c>
      <c r="G8" s="22" t="s">
        <v>26</v>
      </c>
      <c r="H8" s="23">
        <v>3.8</v>
      </c>
      <c r="I8" s="24">
        <f t="shared" si="0"/>
        <v>33.777777777777779</v>
      </c>
      <c r="J8" s="49">
        <v>0</v>
      </c>
      <c r="K8" s="24">
        <f t="shared" si="1"/>
        <v>0</v>
      </c>
      <c r="L8" s="26">
        <v>5</v>
      </c>
      <c r="M8" s="27">
        <v>10</v>
      </c>
      <c r="N8" s="28">
        <f t="shared" si="2"/>
        <v>48.777777777777779</v>
      </c>
      <c r="O8" s="48" t="s">
        <v>46</v>
      </c>
      <c r="P8" s="1"/>
    </row>
    <row r="9" spans="1:16">
      <c r="A9" s="1"/>
      <c r="B9" s="7">
        <v>4</v>
      </c>
      <c r="C9" s="8" t="s">
        <v>9</v>
      </c>
      <c r="D9" s="8" t="s">
        <v>10</v>
      </c>
      <c r="E9" s="8">
        <v>3</v>
      </c>
      <c r="F9" s="8">
        <v>20170512</v>
      </c>
      <c r="G9" s="8" t="s">
        <v>11</v>
      </c>
      <c r="H9" s="10">
        <v>3.47</v>
      </c>
      <c r="I9" s="14">
        <f t="shared" si="0"/>
        <v>30.844444444444449</v>
      </c>
      <c r="J9" s="12">
        <v>0</v>
      </c>
      <c r="K9" s="14">
        <f t="shared" si="1"/>
        <v>0</v>
      </c>
      <c r="L9" s="15">
        <v>5</v>
      </c>
      <c r="M9" s="17">
        <v>10</v>
      </c>
      <c r="N9" s="21">
        <f t="shared" si="2"/>
        <v>45.844444444444449</v>
      </c>
      <c r="O9" s="19"/>
      <c r="P9" s="1"/>
    </row>
    <row r="10" spans="1:16">
      <c r="A10" s="1"/>
      <c r="B10" s="7">
        <v>5</v>
      </c>
      <c r="C10" s="8" t="s">
        <v>9</v>
      </c>
      <c r="D10" s="8" t="s">
        <v>10</v>
      </c>
      <c r="E10" s="8">
        <v>3</v>
      </c>
      <c r="F10" s="8">
        <v>20190957</v>
      </c>
      <c r="G10" s="8" t="s">
        <v>17</v>
      </c>
      <c r="H10" s="10">
        <v>4.1500000000000004</v>
      </c>
      <c r="I10" s="14">
        <f t="shared" si="0"/>
        <v>36.888888888888893</v>
      </c>
      <c r="J10" s="12">
        <v>845</v>
      </c>
      <c r="K10" s="14">
        <f t="shared" si="1"/>
        <v>34.141414141414138</v>
      </c>
      <c r="L10" s="15">
        <v>0</v>
      </c>
      <c r="M10" s="17">
        <v>10</v>
      </c>
      <c r="N10" s="21">
        <f t="shared" si="2"/>
        <v>81.030303030303031</v>
      </c>
      <c r="O10" s="19"/>
      <c r="P10" s="1"/>
    </row>
    <row r="11" spans="1:16">
      <c r="A11" s="1"/>
      <c r="B11" s="7">
        <v>6</v>
      </c>
      <c r="C11" s="8" t="s">
        <v>9</v>
      </c>
      <c r="D11" s="8" t="s">
        <v>10</v>
      </c>
      <c r="E11" s="8">
        <v>3</v>
      </c>
      <c r="F11" s="8">
        <v>20170962</v>
      </c>
      <c r="G11" s="8" t="s">
        <v>27</v>
      </c>
      <c r="H11" s="10">
        <v>3.84</v>
      </c>
      <c r="I11" s="14">
        <f t="shared" si="0"/>
        <v>34.133333333333333</v>
      </c>
      <c r="J11" s="12">
        <v>680</v>
      </c>
      <c r="K11" s="14">
        <f t="shared" si="1"/>
        <v>27.474747474747474</v>
      </c>
      <c r="L11" s="15">
        <v>0</v>
      </c>
      <c r="M11" s="17">
        <v>10</v>
      </c>
      <c r="N11" s="21">
        <f t="shared" si="2"/>
        <v>71.608080808080814</v>
      </c>
      <c r="O11" s="19"/>
      <c r="P11" s="1"/>
    </row>
    <row r="12" spans="1:16">
      <c r="A12" s="1"/>
      <c r="B12" s="7">
        <v>7</v>
      </c>
      <c r="C12" s="8" t="s">
        <v>9</v>
      </c>
      <c r="D12" s="8" t="s">
        <v>10</v>
      </c>
      <c r="E12" s="8">
        <v>3</v>
      </c>
      <c r="F12" s="8">
        <v>20170531</v>
      </c>
      <c r="G12" s="8" t="s">
        <v>29</v>
      </c>
      <c r="H12" s="10">
        <v>3.56</v>
      </c>
      <c r="I12" s="14">
        <f t="shared" si="0"/>
        <v>31.644444444444446</v>
      </c>
      <c r="J12" s="12">
        <v>0</v>
      </c>
      <c r="K12" s="14">
        <f t="shared" si="1"/>
        <v>0</v>
      </c>
      <c r="L12" s="15">
        <v>0</v>
      </c>
      <c r="M12" s="17">
        <v>10</v>
      </c>
      <c r="N12" s="21">
        <f t="shared" si="2"/>
        <v>41.644444444444446</v>
      </c>
      <c r="O12" s="19"/>
      <c r="P12" s="1"/>
    </row>
    <row r="13" spans="1:16">
      <c r="A13" s="1"/>
      <c r="B13" s="7">
        <v>8</v>
      </c>
      <c r="C13" s="8" t="s">
        <v>9</v>
      </c>
      <c r="D13" s="8" t="s">
        <v>10</v>
      </c>
      <c r="E13" s="8">
        <v>3</v>
      </c>
      <c r="F13" s="8">
        <v>20160146</v>
      </c>
      <c r="G13" s="8" t="s">
        <v>34</v>
      </c>
      <c r="H13" s="10">
        <v>3.42</v>
      </c>
      <c r="I13" s="14">
        <f t="shared" si="0"/>
        <v>30.4</v>
      </c>
      <c r="J13" s="12">
        <v>730</v>
      </c>
      <c r="K13" s="14">
        <f t="shared" si="1"/>
        <v>29.494949494949495</v>
      </c>
      <c r="L13" s="15">
        <v>0</v>
      </c>
      <c r="M13" s="17">
        <v>10</v>
      </c>
      <c r="N13" s="21">
        <f t="shared" si="2"/>
        <v>69.894949494949486</v>
      </c>
      <c r="O13" s="19"/>
      <c r="P13" s="1"/>
    </row>
    <row r="14" spans="1:16">
      <c r="A14" s="1"/>
      <c r="B14" s="22">
        <v>9</v>
      </c>
      <c r="C14" s="22" t="s">
        <v>9</v>
      </c>
      <c r="D14" s="22" t="s">
        <v>13</v>
      </c>
      <c r="E14" s="22">
        <v>2</v>
      </c>
      <c r="F14" s="22">
        <v>20180573</v>
      </c>
      <c r="G14" s="22" t="s">
        <v>14</v>
      </c>
      <c r="H14" s="23">
        <v>3.35</v>
      </c>
      <c r="I14" s="24">
        <f t="shared" si="0"/>
        <v>29.777777777777779</v>
      </c>
      <c r="J14" s="25">
        <v>0</v>
      </c>
      <c r="K14" s="24">
        <f t="shared" si="1"/>
        <v>0</v>
      </c>
      <c r="L14" s="26">
        <v>5</v>
      </c>
      <c r="M14" s="27">
        <v>10</v>
      </c>
      <c r="N14" s="28">
        <f t="shared" si="2"/>
        <v>44.777777777777779</v>
      </c>
      <c r="O14" s="29"/>
      <c r="P14" s="1"/>
    </row>
    <row r="15" spans="1:16">
      <c r="A15" s="1"/>
      <c r="B15" s="22">
        <v>10</v>
      </c>
      <c r="C15" s="22" t="s">
        <v>9</v>
      </c>
      <c r="D15" s="22" t="s">
        <v>13</v>
      </c>
      <c r="E15" s="22">
        <v>2</v>
      </c>
      <c r="F15" s="22">
        <v>20180647</v>
      </c>
      <c r="G15" s="22" t="s">
        <v>18</v>
      </c>
      <c r="H15" s="23">
        <v>3.98</v>
      </c>
      <c r="I15" s="24">
        <f t="shared" si="0"/>
        <v>35.37777777777778</v>
      </c>
      <c r="J15" s="46">
        <v>0</v>
      </c>
      <c r="K15" s="24">
        <f t="shared" si="1"/>
        <v>0</v>
      </c>
      <c r="L15" s="26">
        <v>5</v>
      </c>
      <c r="M15" s="27">
        <v>10</v>
      </c>
      <c r="N15" s="28">
        <f t="shared" si="2"/>
        <v>50.37777777777778</v>
      </c>
      <c r="O15" s="45" t="s">
        <v>46</v>
      </c>
      <c r="P15" s="1"/>
    </row>
    <row r="16" spans="1:16">
      <c r="A16" s="1"/>
      <c r="B16" s="22">
        <v>11</v>
      </c>
      <c r="C16" s="22" t="s">
        <v>9</v>
      </c>
      <c r="D16" s="22" t="s">
        <v>13</v>
      </c>
      <c r="E16" s="22">
        <v>2</v>
      </c>
      <c r="F16" s="22">
        <v>20180821</v>
      </c>
      <c r="G16" s="22" t="s">
        <v>28</v>
      </c>
      <c r="H16" s="23">
        <v>3.71</v>
      </c>
      <c r="I16" s="24">
        <f t="shared" si="0"/>
        <v>32.977777777777774</v>
      </c>
      <c r="J16" s="25">
        <v>0</v>
      </c>
      <c r="K16" s="24">
        <f t="shared" si="1"/>
        <v>0</v>
      </c>
      <c r="L16" s="26">
        <v>5</v>
      </c>
      <c r="M16" s="27">
        <v>10</v>
      </c>
      <c r="N16" s="28">
        <f t="shared" si="2"/>
        <v>47.977777777777774</v>
      </c>
      <c r="O16" s="29"/>
      <c r="P16" s="1"/>
    </row>
    <row r="17" spans="1:16">
      <c r="A17" s="1"/>
      <c r="B17" s="22">
        <v>12</v>
      </c>
      <c r="C17" s="22" t="s">
        <v>9</v>
      </c>
      <c r="D17" s="22" t="s">
        <v>13</v>
      </c>
      <c r="E17" s="22">
        <v>2</v>
      </c>
      <c r="F17" s="22">
        <v>20180510</v>
      </c>
      <c r="G17" s="22" t="s">
        <v>32</v>
      </c>
      <c r="H17" s="23">
        <v>4.09</v>
      </c>
      <c r="I17" s="24">
        <f t="shared" si="0"/>
        <v>36.355555555555554</v>
      </c>
      <c r="J17" s="25">
        <v>0</v>
      </c>
      <c r="K17" s="24">
        <f t="shared" si="1"/>
        <v>0</v>
      </c>
      <c r="L17" s="26">
        <v>0</v>
      </c>
      <c r="M17" s="27">
        <v>10</v>
      </c>
      <c r="N17" s="28">
        <f t="shared" si="2"/>
        <v>46.355555555555554</v>
      </c>
      <c r="O17" s="29"/>
      <c r="P17" s="1"/>
    </row>
    <row r="18" spans="1:16">
      <c r="A18" s="1"/>
      <c r="B18" s="7">
        <v>13</v>
      </c>
      <c r="C18" s="8" t="s">
        <v>9</v>
      </c>
      <c r="D18" s="8" t="s">
        <v>13</v>
      </c>
      <c r="E18" s="8">
        <v>3</v>
      </c>
      <c r="F18" s="8">
        <v>20171141</v>
      </c>
      <c r="G18" s="8" t="s">
        <v>12</v>
      </c>
      <c r="H18" s="10">
        <v>3.45</v>
      </c>
      <c r="I18" s="14">
        <f t="shared" si="0"/>
        <v>30.666666666666668</v>
      </c>
      <c r="J18" s="12">
        <v>0</v>
      </c>
      <c r="K18" s="14">
        <f t="shared" si="1"/>
        <v>0</v>
      </c>
      <c r="L18" s="15">
        <v>0</v>
      </c>
      <c r="M18" s="17">
        <v>10</v>
      </c>
      <c r="N18" s="21">
        <f t="shared" si="2"/>
        <v>40.666666666666671</v>
      </c>
      <c r="O18" s="19"/>
      <c r="P18" s="1"/>
    </row>
    <row r="19" spans="1:16">
      <c r="A19" s="1"/>
      <c r="B19" s="7">
        <v>14</v>
      </c>
      <c r="C19" s="8" t="s">
        <v>9</v>
      </c>
      <c r="D19" s="8" t="s">
        <v>13</v>
      </c>
      <c r="E19" s="8">
        <v>3</v>
      </c>
      <c r="F19" s="8">
        <v>20160076</v>
      </c>
      <c r="G19" s="8" t="s">
        <v>15</v>
      </c>
      <c r="H19" s="10">
        <v>3.86</v>
      </c>
      <c r="I19" s="14">
        <f t="shared" si="0"/>
        <v>34.31111111111111</v>
      </c>
      <c r="J19" s="12">
        <v>0</v>
      </c>
      <c r="K19" s="14">
        <f t="shared" si="1"/>
        <v>0</v>
      </c>
      <c r="L19" s="15">
        <v>0</v>
      </c>
      <c r="M19" s="17">
        <v>10</v>
      </c>
      <c r="N19" s="21">
        <f t="shared" si="2"/>
        <v>44.31111111111111</v>
      </c>
      <c r="O19" s="19"/>
      <c r="P19" s="1"/>
    </row>
    <row r="20" spans="1:16">
      <c r="A20" s="1"/>
      <c r="B20" s="7">
        <v>15</v>
      </c>
      <c r="C20" s="8" t="s">
        <v>9</v>
      </c>
      <c r="D20" s="8" t="s">
        <v>13</v>
      </c>
      <c r="E20" s="8">
        <v>3</v>
      </c>
      <c r="F20" s="8">
        <v>20190574</v>
      </c>
      <c r="G20" s="8" t="s">
        <v>16</v>
      </c>
      <c r="H20" s="10">
        <v>3.65</v>
      </c>
      <c r="I20" s="14">
        <f t="shared" si="0"/>
        <v>32.444444444444443</v>
      </c>
      <c r="J20" s="12">
        <v>0</v>
      </c>
      <c r="K20" s="14">
        <f t="shared" si="1"/>
        <v>0</v>
      </c>
      <c r="L20" s="15">
        <v>0</v>
      </c>
      <c r="M20" s="17">
        <v>10</v>
      </c>
      <c r="N20" s="21">
        <f t="shared" si="2"/>
        <v>42.444444444444443</v>
      </c>
      <c r="O20" s="19"/>
      <c r="P20" s="1"/>
    </row>
    <row r="21" spans="1:16">
      <c r="A21" s="1"/>
      <c r="B21" s="7">
        <v>16</v>
      </c>
      <c r="C21" s="8" t="s">
        <v>9</v>
      </c>
      <c r="D21" s="8" t="s">
        <v>13</v>
      </c>
      <c r="E21" s="8">
        <v>3</v>
      </c>
      <c r="F21" s="8">
        <v>20171087</v>
      </c>
      <c r="G21" s="8" t="s">
        <v>33</v>
      </c>
      <c r="H21" s="10">
        <v>3.8</v>
      </c>
      <c r="I21" s="14">
        <f t="shared" si="0"/>
        <v>33.777777777777779</v>
      </c>
      <c r="J21" s="12">
        <v>515</v>
      </c>
      <c r="K21" s="14">
        <f t="shared" si="1"/>
        <v>20.80808080808081</v>
      </c>
      <c r="L21" s="15">
        <v>5</v>
      </c>
      <c r="M21" s="17">
        <v>10</v>
      </c>
      <c r="N21" s="21">
        <f t="shared" si="2"/>
        <v>69.585858585858588</v>
      </c>
      <c r="O21" s="19"/>
      <c r="P21" s="1"/>
    </row>
    <row r="22" spans="1:16" ht="17.25" thickBot="1">
      <c r="A22" s="1"/>
      <c r="B22" s="22">
        <v>17</v>
      </c>
      <c r="C22" s="22" t="s">
        <v>9</v>
      </c>
      <c r="D22" s="22" t="s">
        <v>13</v>
      </c>
      <c r="E22" s="22">
        <v>4</v>
      </c>
      <c r="F22" s="22">
        <v>20180453</v>
      </c>
      <c r="G22" s="22" t="s">
        <v>30</v>
      </c>
      <c r="H22" s="23">
        <v>3.48</v>
      </c>
      <c r="I22" s="39">
        <f t="shared" si="0"/>
        <v>30.933333333333334</v>
      </c>
      <c r="J22" s="25">
        <v>400</v>
      </c>
      <c r="K22" s="39">
        <f t="shared" si="1"/>
        <v>16.161616161616163</v>
      </c>
      <c r="L22" s="40">
        <v>0</v>
      </c>
      <c r="M22" s="41">
        <v>10</v>
      </c>
      <c r="N22" s="42">
        <f t="shared" si="2"/>
        <v>57.094949494949496</v>
      </c>
      <c r="O22" s="29" t="s">
        <v>31</v>
      </c>
      <c r="P22" s="1"/>
    </row>
    <row r="23" spans="1:16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</row>
    <row r="26" spans="1:16">
      <c r="B26" s="3" t="s">
        <v>45</v>
      </c>
    </row>
    <row r="27" spans="1:16">
      <c r="B27" s="22">
        <v>3</v>
      </c>
      <c r="C27" s="22" t="s">
        <v>9</v>
      </c>
      <c r="D27" s="22" t="s">
        <v>10</v>
      </c>
      <c r="E27" s="22">
        <v>2</v>
      </c>
      <c r="F27" s="22">
        <v>20180399</v>
      </c>
      <c r="G27" s="22" t="s">
        <v>26</v>
      </c>
      <c r="H27" s="23">
        <v>3.8</v>
      </c>
      <c r="I27" s="24">
        <f t="shared" ref="I27" si="3">(H27/4.5)*40</f>
        <v>33.777777777777779</v>
      </c>
      <c r="J27" s="47">
        <v>455</v>
      </c>
      <c r="K27" s="24">
        <f t="shared" ref="K27" si="4">(J27/990)*40</f>
        <v>18.383838383838384</v>
      </c>
      <c r="L27" s="26">
        <v>5</v>
      </c>
      <c r="M27" s="27">
        <v>10</v>
      </c>
      <c r="N27" s="28">
        <f t="shared" ref="N27" si="5">I27+K27+L27+M27</f>
        <v>67.161616161616166</v>
      </c>
      <c r="O27" s="48" t="s">
        <v>47</v>
      </c>
    </row>
    <row r="28" spans="1:16">
      <c r="B28" s="22">
        <v>10</v>
      </c>
      <c r="C28" s="22" t="s">
        <v>9</v>
      </c>
      <c r="D28" s="22" t="s">
        <v>13</v>
      </c>
      <c r="E28" s="22">
        <v>2</v>
      </c>
      <c r="F28" s="22">
        <v>20180647</v>
      </c>
      <c r="G28" s="22" t="s">
        <v>18</v>
      </c>
      <c r="H28" s="23">
        <v>3.98</v>
      </c>
      <c r="I28" s="24">
        <f t="shared" ref="I28" si="6">(H28/4.5)*40</f>
        <v>35.37777777777778</v>
      </c>
      <c r="J28" s="44">
        <v>450</v>
      </c>
      <c r="K28" s="24">
        <f t="shared" ref="K28" si="7">(J28/990)*40</f>
        <v>18.18181818181818</v>
      </c>
      <c r="L28" s="26">
        <v>5</v>
      </c>
      <c r="M28" s="27">
        <v>10</v>
      </c>
      <c r="N28" s="28">
        <f t="shared" ref="N28" si="8">I28+K28+L28+M28</f>
        <v>68.559595959595953</v>
      </c>
      <c r="O28" s="45" t="s">
        <v>37</v>
      </c>
    </row>
    <row r="29" spans="1:16" ht="17.25" thickBot="1"/>
    <row r="30" spans="1:16" ht="18" thickTop="1" thickBot="1">
      <c r="G30" s="30" t="s">
        <v>39</v>
      </c>
      <c r="H30" s="35" t="s">
        <v>40</v>
      </c>
      <c r="I30" s="35" t="s">
        <v>41</v>
      </c>
      <c r="J30" s="35" t="s">
        <v>42</v>
      </c>
      <c r="K30" s="31" t="s">
        <v>38</v>
      </c>
    </row>
    <row r="31" spans="1:16" ht="17.25" thickTop="1">
      <c r="G31" s="32" t="s">
        <v>43</v>
      </c>
      <c r="H31" s="36">
        <v>3.2</v>
      </c>
      <c r="I31" s="36">
        <v>3.4</v>
      </c>
      <c r="J31" s="36">
        <v>3.6</v>
      </c>
      <c r="K31" s="33"/>
    </row>
    <row r="32" spans="1:16" ht="26.25" thickBot="1">
      <c r="G32" s="37" t="s">
        <v>44</v>
      </c>
      <c r="H32" s="34">
        <v>450</v>
      </c>
      <c r="I32" s="34">
        <v>550</v>
      </c>
      <c r="J32" s="34">
        <v>650</v>
      </c>
      <c r="K32" s="38"/>
    </row>
    <row r="33" ht="17.25" thickTop="1"/>
  </sheetData>
  <mergeCells count="2">
    <mergeCell ref="B2:O2"/>
    <mergeCell ref="J4:O4"/>
  </mergeCells>
  <phoneticPr fontId="1" type="noConversion"/>
  <conditionalFormatting sqref="H14:H17 H6:H8">
    <cfRule type="cellIs" dxfId="10" priority="12" operator="lessThan">
      <formula>3.2</formula>
    </cfRule>
  </conditionalFormatting>
  <conditionalFormatting sqref="H9:H13 H18:H21">
    <cfRule type="cellIs" dxfId="9" priority="11" operator="lessThan">
      <formula>3.4</formula>
    </cfRule>
  </conditionalFormatting>
  <conditionalFormatting sqref="H6:H8 H14:H17">
    <cfRule type="cellIs" dxfId="8" priority="10" operator="lessThan">
      <formula>3.2</formula>
    </cfRule>
  </conditionalFormatting>
  <conditionalFormatting sqref="H22">
    <cfRule type="cellIs" dxfId="7" priority="9" operator="lessThan">
      <formula>3.6</formula>
    </cfRule>
  </conditionalFormatting>
  <conditionalFormatting sqref="J10:J11 J13 J21">
    <cfRule type="cellIs" dxfId="6" priority="7" operator="lessThan">
      <formula>550</formula>
    </cfRule>
  </conditionalFormatting>
  <conditionalFormatting sqref="J22">
    <cfRule type="cellIs" dxfId="5" priority="6" operator="lessThan">
      <formula>650</formula>
    </cfRule>
  </conditionalFormatting>
  <conditionalFormatting sqref="H28">
    <cfRule type="cellIs" dxfId="4" priority="5" operator="lessThan">
      <formula>3.2</formula>
    </cfRule>
  </conditionalFormatting>
  <conditionalFormatting sqref="H28">
    <cfRule type="cellIs" dxfId="3" priority="4" operator="lessThan">
      <formula>3.2</formula>
    </cfRule>
  </conditionalFormatting>
  <conditionalFormatting sqref="J28">
    <cfRule type="cellIs" dxfId="2" priority="3" operator="lessThan">
      <formula>450</formula>
    </cfRule>
  </conditionalFormatting>
  <conditionalFormatting sqref="H27">
    <cfRule type="cellIs" dxfId="1" priority="2" operator="lessThan">
      <formula>3.2</formula>
    </cfRule>
  </conditionalFormatting>
  <conditionalFormatting sqref="H27">
    <cfRule type="cellIs" dxfId="0" priority="1" operator="lessThan">
      <formula>3.2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zoomScale="85" zoomScaleNormal="85" zoomScaleSheetLayoutView="100" workbookViewId="0">
      <selection activeCell="B2" sqref="B2:G2"/>
    </sheetView>
  </sheetViews>
  <sheetFormatPr defaultRowHeight="16.5"/>
  <cols>
    <col min="1" max="1" width="2.25" customWidth="1"/>
    <col min="2" max="2" width="9" style="3"/>
    <col min="3" max="3" width="12.25" style="3" customWidth="1"/>
    <col min="4" max="4" width="28.25" style="3" bestFit="1" customWidth="1"/>
    <col min="5" max="5" width="9" style="3"/>
    <col min="6" max="7" width="11.125" style="3" customWidth="1"/>
    <col min="8" max="8" width="2.875" customWidth="1"/>
    <col min="9" max="23" width="9" style="51"/>
  </cols>
  <sheetData>
    <row r="1" spans="1:9">
      <c r="A1" s="1"/>
      <c r="B1" s="2"/>
      <c r="C1" s="2"/>
      <c r="D1" s="2"/>
      <c r="E1" s="2"/>
      <c r="F1" s="2"/>
      <c r="G1" s="2"/>
      <c r="H1" s="1"/>
    </row>
    <row r="2" spans="1:9" ht="45.75" customHeight="1">
      <c r="A2" s="1"/>
      <c r="B2" s="60" t="s">
        <v>70</v>
      </c>
      <c r="C2" s="60"/>
      <c r="D2" s="60"/>
      <c r="E2" s="60"/>
      <c r="F2" s="60"/>
      <c r="G2" s="60"/>
      <c r="H2" s="54"/>
      <c r="I2" s="55"/>
    </row>
    <row r="3" spans="1:9" ht="6.75" customHeight="1">
      <c r="A3" s="1"/>
      <c r="B3" s="4"/>
      <c r="C3" s="4"/>
      <c r="D3" s="4"/>
      <c r="E3" s="4"/>
      <c r="F3" s="4"/>
      <c r="G3" s="4"/>
      <c r="H3" s="1"/>
    </row>
    <row r="4" spans="1:9">
      <c r="A4" s="1"/>
      <c r="B4" s="2"/>
      <c r="C4" s="2"/>
      <c r="D4" s="2"/>
      <c r="E4" s="2"/>
      <c r="F4" s="2"/>
      <c r="G4" s="2"/>
      <c r="H4" s="1"/>
    </row>
    <row r="5" spans="1:9">
      <c r="A5" s="1"/>
      <c r="B5" s="5" t="s">
        <v>4</v>
      </c>
      <c r="C5" s="5" t="s">
        <v>6</v>
      </c>
      <c r="D5" s="53" t="s">
        <v>0</v>
      </c>
      <c r="E5" s="53" t="s">
        <v>1</v>
      </c>
      <c r="F5" s="53" t="s">
        <v>8</v>
      </c>
      <c r="G5" s="53" t="s">
        <v>2</v>
      </c>
      <c r="H5" s="1"/>
    </row>
    <row r="6" spans="1:9">
      <c r="A6" s="1"/>
      <c r="B6" s="50">
        <v>1</v>
      </c>
      <c r="C6" s="50" t="s">
        <v>9</v>
      </c>
      <c r="D6" s="50" t="s">
        <v>10</v>
      </c>
      <c r="E6" s="50">
        <v>2</v>
      </c>
      <c r="F6" s="50" t="s">
        <v>50</v>
      </c>
      <c r="G6" s="50" t="s">
        <v>56</v>
      </c>
      <c r="H6" s="1"/>
    </row>
    <row r="7" spans="1:9">
      <c r="A7" s="1"/>
      <c r="B7" s="50">
        <v>2</v>
      </c>
      <c r="C7" s="50" t="s">
        <v>9</v>
      </c>
      <c r="D7" s="50" t="s">
        <v>10</v>
      </c>
      <c r="E7" s="50">
        <v>2</v>
      </c>
      <c r="F7" s="50" t="s">
        <v>51</v>
      </c>
      <c r="G7" s="50" t="s">
        <v>57</v>
      </c>
      <c r="H7" s="1"/>
    </row>
    <row r="8" spans="1:9">
      <c r="A8" s="1"/>
      <c r="B8" s="50">
        <v>3</v>
      </c>
      <c r="C8" s="50" t="s">
        <v>9</v>
      </c>
      <c r="D8" s="50" t="s">
        <v>49</v>
      </c>
      <c r="E8" s="50">
        <v>2</v>
      </c>
      <c r="F8" s="50" t="s">
        <v>52</v>
      </c>
      <c r="G8" s="50" t="s">
        <v>58</v>
      </c>
      <c r="H8" s="1"/>
    </row>
    <row r="9" spans="1:9">
      <c r="A9" s="1"/>
      <c r="B9" s="50">
        <v>4</v>
      </c>
      <c r="C9" s="50" t="s">
        <v>9</v>
      </c>
      <c r="D9" s="50" t="s">
        <v>13</v>
      </c>
      <c r="E9" s="50">
        <v>2</v>
      </c>
      <c r="F9" s="50" t="s">
        <v>52</v>
      </c>
      <c r="G9" s="50" t="s">
        <v>59</v>
      </c>
      <c r="H9" s="1"/>
    </row>
    <row r="10" spans="1:9">
      <c r="A10" s="1"/>
      <c r="B10" s="50">
        <v>5</v>
      </c>
      <c r="C10" s="50" t="s">
        <v>9</v>
      </c>
      <c r="D10" s="50" t="s">
        <v>13</v>
      </c>
      <c r="E10" s="50">
        <v>2</v>
      </c>
      <c r="F10" s="50" t="s">
        <v>52</v>
      </c>
      <c r="G10" s="50" t="s">
        <v>60</v>
      </c>
      <c r="H10" s="1"/>
    </row>
    <row r="11" spans="1:9">
      <c r="A11" s="1"/>
      <c r="B11" s="50">
        <v>6</v>
      </c>
      <c r="C11" s="50" t="s">
        <v>9</v>
      </c>
      <c r="D11" s="50" t="s">
        <v>10</v>
      </c>
      <c r="E11" s="50">
        <v>3</v>
      </c>
      <c r="F11" s="50" t="s">
        <v>53</v>
      </c>
      <c r="G11" s="50" t="s">
        <v>61</v>
      </c>
      <c r="H11" s="1"/>
    </row>
    <row r="12" spans="1:9">
      <c r="A12" s="1"/>
      <c r="B12" s="50">
        <v>7</v>
      </c>
      <c r="C12" s="50" t="s">
        <v>9</v>
      </c>
      <c r="D12" s="50" t="s">
        <v>10</v>
      </c>
      <c r="E12" s="50">
        <v>3</v>
      </c>
      <c r="F12" s="50" t="s">
        <v>51</v>
      </c>
      <c r="G12" s="50" t="s">
        <v>62</v>
      </c>
      <c r="H12" s="1"/>
    </row>
    <row r="13" spans="1:9">
      <c r="A13" s="1"/>
      <c r="B13" s="50">
        <v>8</v>
      </c>
      <c r="C13" s="50" t="s">
        <v>9</v>
      </c>
      <c r="D13" s="50" t="s">
        <v>10</v>
      </c>
      <c r="E13" s="50">
        <v>3</v>
      </c>
      <c r="F13" s="50" t="s">
        <v>53</v>
      </c>
      <c r="G13" s="50" t="s">
        <v>63</v>
      </c>
      <c r="H13" s="1"/>
    </row>
    <row r="14" spans="1:9">
      <c r="A14" s="1"/>
      <c r="B14" s="50">
        <v>9</v>
      </c>
      <c r="C14" s="50" t="s">
        <v>9</v>
      </c>
      <c r="D14" s="50" t="s">
        <v>10</v>
      </c>
      <c r="E14" s="50">
        <v>3</v>
      </c>
      <c r="F14" s="50" t="s">
        <v>53</v>
      </c>
      <c r="G14" s="50" t="s">
        <v>64</v>
      </c>
      <c r="H14" s="1"/>
    </row>
    <row r="15" spans="1:9">
      <c r="A15" s="1"/>
      <c r="B15" s="50">
        <v>10</v>
      </c>
      <c r="C15" s="50" t="s">
        <v>9</v>
      </c>
      <c r="D15" s="50" t="s">
        <v>10</v>
      </c>
      <c r="E15" s="50">
        <v>3</v>
      </c>
      <c r="F15" s="50" t="s">
        <v>54</v>
      </c>
      <c r="G15" s="50" t="s">
        <v>65</v>
      </c>
      <c r="H15" s="1"/>
    </row>
    <row r="16" spans="1:9">
      <c r="A16" s="1"/>
      <c r="B16" s="50">
        <v>11</v>
      </c>
      <c r="C16" s="50" t="s">
        <v>9</v>
      </c>
      <c r="D16" s="50" t="s">
        <v>13</v>
      </c>
      <c r="E16" s="50">
        <v>3</v>
      </c>
      <c r="F16" s="50" t="s">
        <v>55</v>
      </c>
      <c r="G16" s="50" t="s">
        <v>66</v>
      </c>
      <c r="H16" s="1"/>
    </row>
    <row r="17" spans="1:8">
      <c r="A17" s="1"/>
      <c r="B17" s="50">
        <v>12</v>
      </c>
      <c r="C17" s="50" t="s">
        <v>9</v>
      </c>
      <c r="D17" s="50" t="s">
        <v>13</v>
      </c>
      <c r="E17" s="50">
        <v>3</v>
      </c>
      <c r="F17" s="50" t="s">
        <v>54</v>
      </c>
      <c r="G17" s="50" t="s">
        <v>67</v>
      </c>
      <c r="H17" s="1"/>
    </row>
    <row r="18" spans="1:8">
      <c r="A18" s="1"/>
      <c r="B18" s="50">
        <v>13</v>
      </c>
      <c r="C18" s="50" t="s">
        <v>9</v>
      </c>
      <c r="D18" s="50" t="s">
        <v>13</v>
      </c>
      <c r="E18" s="50">
        <v>3</v>
      </c>
      <c r="F18" s="50" t="s">
        <v>51</v>
      </c>
      <c r="G18" s="50" t="s">
        <v>68</v>
      </c>
      <c r="H18" s="1"/>
    </row>
    <row r="19" spans="1:8">
      <c r="A19" s="1"/>
      <c r="B19" s="50">
        <v>14</v>
      </c>
      <c r="C19" s="50" t="s">
        <v>9</v>
      </c>
      <c r="D19" s="50" t="s">
        <v>13</v>
      </c>
      <c r="E19" s="50">
        <v>3</v>
      </c>
      <c r="F19" s="50" t="s">
        <v>55</v>
      </c>
      <c r="G19" s="50" t="s">
        <v>69</v>
      </c>
      <c r="H19" s="1"/>
    </row>
    <row r="20" spans="1:8">
      <c r="A20" s="1"/>
      <c r="B20" s="2"/>
      <c r="C20" s="2"/>
      <c r="D20" s="2"/>
      <c r="E20" s="2"/>
      <c r="F20" s="2"/>
      <c r="G20" s="2"/>
      <c r="H20" s="1"/>
    </row>
    <row r="21" spans="1:8" s="51" customFormat="1">
      <c r="B21" s="52"/>
      <c r="C21" s="52"/>
      <c r="D21" s="52"/>
      <c r="E21" s="52"/>
      <c r="F21" s="52"/>
      <c r="G21" s="52"/>
    </row>
    <row r="22" spans="1:8" s="51" customFormat="1">
      <c r="B22" s="52"/>
      <c r="C22" s="52"/>
      <c r="D22" s="52"/>
      <c r="E22" s="52"/>
      <c r="F22" s="52"/>
      <c r="G22" s="52"/>
    </row>
    <row r="23" spans="1:8" s="51" customFormat="1">
      <c r="B23" s="52"/>
      <c r="C23" s="52"/>
      <c r="D23" s="52"/>
      <c r="E23" s="52"/>
      <c r="F23" s="52"/>
      <c r="G23" s="52"/>
    </row>
    <row r="24" spans="1:8" s="51" customFormat="1">
      <c r="B24" s="52"/>
      <c r="C24" s="52"/>
      <c r="D24" s="52"/>
      <c r="E24" s="52"/>
      <c r="F24" s="52"/>
      <c r="G24" s="52"/>
    </row>
    <row r="25" spans="1:8" s="51" customFormat="1">
      <c r="B25" s="52"/>
      <c r="C25" s="52"/>
      <c r="D25" s="52"/>
      <c r="E25" s="52"/>
      <c r="F25" s="52"/>
      <c r="G25" s="52"/>
    </row>
    <row r="26" spans="1:8" s="51" customFormat="1">
      <c r="B26" s="52"/>
      <c r="C26" s="52"/>
      <c r="D26" s="52"/>
      <c r="E26" s="52"/>
      <c r="F26" s="52"/>
      <c r="G26" s="52"/>
    </row>
    <row r="27" spans="1:8" s="51" customFormat="1">
      <c r="B27" s="52"/>
      <c r="C27" s="52"/>
      <c r="D27" s="52"/>
      <c r="E27" s="52"/>
      <c r="F27" s="52"/>
      <c r="G27" s="52"/>
    </row>
    <row r="28" spans="1:8" s="51" customFormat="1">
      <c r="B28" s="52"/>
      <c r="C28" s="52"/>
      <c r="D28" s="52"/>
      <c r="E28" s="52"/>
      <c r="F28" s="52"/>
      <c r="G28" s="52"/>
    </row>
  </sheetData>
  <mergeCells count="1">
    <mergeCell ref="B2:G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신청명단</vt:lpstr>
      <vt:lpstr>최종선발</vt:lpstr>
      <vt:lpstr>신청명단!Print_Area</vt:lpstr>
      <vt:lpstr>최종선발!Print_Area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2021-06-10T00:13:04Z</cp:lastPrinted>
  <dcterms:created xsi:type="dcterms:W3CDTF">2021-06-08T11:13:34Z</dcterms:created>
  <dcterms:modified xsi:type="dcterms:W3CDTF">2021-10-19T10:16:59Z</dcterms:modified>
</cp:coreProperties>
</file>